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<sst xmlns="http://schemas.openxmlformats.org/spreadsheetml/2006/main" count="371" uniqueCount="134">
  <si>
    <t>宁德市旅发集团有限公司、宁德市三都澳新区开发建设有限公司
2023年公开招聘工作人员综合成绩及拟入闱考察、体检人选名单</t>
  </si>
  <si>
    <t>职位编号</t>
  </si>
  <si>
    <t>用人单位</t>
  </si>
  <si>
    <t>招聘岗位</t>
  </si>
  <si>
    <t>招聘人数</t>
  </si>
  <si>
    <t>准考证</t>
  </si>
  <si>
    <t>笔试成绩</t>
  </si>
  <si>
    <t>面试成绩</t>
  </si>
  <si>
    <t>综合成绩</t>
  </si>
  <si>
    <t>排名</t>
  </si>
  <si>
    <t>备注</t>
  </si>
  <si>
    <t xml:space="preserve"> 101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</si>
  <si>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宁德市文化旅游发展有限公司</t>
    </r>
  </si>
  <si>
    <t>旅游业务部职员</t>
  </si>
  <si>
    <t>1</t>
  </si>
  <si>
    <t>20241011624</t>
  </si>
  <si>
    <t>免笔试</t>
  </si>
  <si>
    <t>拟入闱</t>
  </si>
  <si>
    <t xml:space="preserve"> 103</t>
  </si>
  <si>
    <t>投资发展部工程管理员</t>
  </si>
  <si>
    <t>20241011606</t>
  </si>
  <si>
    <t>20241011622</t>
  </si>
  <si>
    <t>20241011603</t>
  </si>
  <si>
    <t xml:space="preserve"> 104</t>
  </si>
  <si>
    <t>投资发展部项目管理员</t>
  </si>
  <si>
    <t>20241010509</t>
  </si>
  <si>
    <t>20241010141</t>
  </si>
  <si>
    <t>20241010114</t>
  </si>
  <si>
    <t>缺考</t>
  </si>
  <si>
    <t xml:space="preserve"> 105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</si>
  <si>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福建省金海旅游投资开发有限公司</t>
    </r>
  </si>
  <si>
    <t>运营部职员</t>
  </si>
  <si>
    <t>20241010702</t>
  </si>
  <si>
    <t>20241010618</t>
  </si>
  <si>
    <t>20241010627</t>
  </si>
  <si>
    <t xml:space="preserve"> 106</t>
  </si>
  <si>
    <t>党群综合部职员</t>
  </si>
  <si>
    <t>20241010708</t>
  </si>
  <si>
    <t>20241010928</t>
  </si>
  <si>
    <t>20241010827</t>
  </si>
  <si>
    <t xml:space="preserve"> 107</t>
  </si>
  <si>
    <t>安全生产监管部职员</t>
  </si>
  <si>
    <t>20241010718</t>
  </si>
  <si>
    <t xml:space="preserve"> 108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</si>
  <si>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宁德市蓝海旅游发展有限公司</t>
    </r>
  </si>
  <si>
    <t>党务综合部职员</t>
  </si>
  <si>
    <t>20241010132</t>
  </si>
  <si>
    <t>20241010137</t>
  </si>
  <si>
    <t>20241010402</t>
  </si>
  <si>
    <t xml:space="preserve"> 109</t>
  </si>
  <si>
    <t>市场开发部信息技术专员</t>
  </si>
  <si>
    <t>20241010908</t>
  </si>
  <si>
    <t>20241010606</t>
  </si>
  <si>
    <t>20241010739</t>
  </si>
  <si>
    <t xml:space="preserve"> 110</t>
  </si>
  <si>
    <t>市场开发部宣传专员</t>
  </si>
  <si>
    <t>20241010812</t>
  </si>
  <si>
    <t>20241010924</t>
  </si>
  <si>
    <t>20241010814</t>
  </si>
  <si>
    <t xml:space="preserve"> 111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</si>
  <si>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宁德市旅发宁聚商贸有限公司</t>
    </r>
  </si>
  <si>
    <t>贸易事业部职员</t>
  </si>
  <si>
    <t>20241010701</t>
  </si>
  <si>
    <t>20241010607</t>
  </si>
  <si>
    <t>20241011001</t>
  </si>
  <si>
    <t xml:space="preserve"> 112</t>
  </si>
  <si>
    <t>风控管理部财务风控专员</t>
  </si>
  <si>
    <t>20241011228</t>
  </si>
  <si>
    <t>20241011311</t>
  </si>
  <si>
    <t>20241011420</t>
  </si>
  <si>
    <t xml:space="preserve"> 113</t>
  </si>
  <si>
    <t>会务会展事业部职员</t>
  </si>
  <si>
    <t>20241010319</t>
  </si>
  <si>
    <t>20241010117</t>
  </si>
  <si>
    <t>20241010215</t>
  </si>
  <si>
    <t xml:space="preserve"> 114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</si>
  <si>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宁德市文化旅游发展有限公司、宁德市蓝海旅游发展有限公司</t>
    </r>
  </si>
  <si>
    <t>计划财务部财务</t>
  </si>
  <si>
    <t>3</t>
  </si>
  <si>
    <t>20241011304</t>
  </si>
  <si>
    <t>20241011407</t>
  </si>
  <si>
    <t>20241011213</t>
  </si>
  <si>
    <t>20241011320</t>
  </si>
  <si>
    <t>20241011525</t>
  </si>
  <si>
    <t>20241011414</t>
  </si>
  <si>
    <t>20241011303</t>
  </si>
  <si>
    <t>20241011125</t>
  </si>
  <si>
    <t>20241011501</t>
  </si>
  <si>
    <t xml:space="preserve"> 115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</si>
  <si>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福建亚高原文化旅游发展有限公司</t>
    </r>
  </si>
  <si>
    <t>综合管理部财务</t>
  </si>
  <si>
    <t>20241011315</t>
  </si>
  <si>
    <t>20241011112</t>
  </si>
  <si>
    <t>20241011330</t>
  </si>
  <si>
    <t xml:space="preserve"> 116</t>
  </si>
  <si>
    <t>经营管理部职员</t>
  </si>
  <si>
    <t>20241010530</t>
  </si>
  <si>
    <t>20241011025</t>
  </si>
  <si>
    <t>20241010722</t>
  </si>
  <si>
    <t xml:space="preserve"> 117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</si>
  <si>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屏南圣阳鸳鸯溪旅游开发有限公司</t>
    </r>
  </si>
  <si>
    <t>财务管理部财务</t>
  </si>
  <si>
    <t>20241011507</t>
  </si>
  <si>
    <t>20241011103</t>
  </si>
  <si>
    <t>20241011312</t>
  </si>
  <si>
    <t xml:space="preserve"> 118</t>
  </si>
  <si>
    <t>综合管理部职员</t>
  </si>
  <si>
    <t>20241010707</t>
  </si>
  <si>
    <t>20241010904</t>
  </si>
  <si>
    <t>20241010526</t>
  </si>
  <si>
    <t xml:space="preserve"> 119</t>
  </si>
  <si>
    <t>景区管理中心广告设计员</t>
  </si>
  <si>
    <t>20241010504</t>
  </si>
  <si>
    <t>20241010514</t>
  </si>
  <si>
    <t>20241010404</t>
  </si>
  <si>
    <t xml:space="preserve"> 120</t>
  </si>
  <si>
    <t>景区管理中心工程技术员</t>
  </si>
  <si>
    <t>20241011620</t>
  </si>
  <si>
    <t>20241011616</t>
  </si>
  <si>
    <t>20241011605</t>
  </si>
  <si>
    <t xml:space="preserve"> 121</t>
  </si>
  <si>
    <t>景区酒店运营中心后勤保障人员</t>
  </si>
  <si>
    <t>20241010826</t>
  </si>
  <si>
    <t xml:space="preserve"> 201</t>
  </si>
  <si>
    <r>
      <rPr>
        <sz val="10"/>
        <color rgb="FF000000"/>
        <rFont val="Calibri"/>
        <charset val="134"/>
      </rPr>
      <t xml:space="preserve"> </t>
    </r>
    <r>
      <rPr>
        <sz val="10"/>
        <color rgb="FF000000"/>
        <rFont val="宋体"/>
        <charset val="134"/>
      </rPr>
      <t>宁德市溪南半岛开发有限公司</t>
    </r>
  </si>
  <si>
    <t>财务部会计</t>
  </si>
  <si>
    <t>20241011124</t>
  </si>
  <si>
    <t>20241011130</t>
  </si>
  <si>
    <t>20241011215</t>
  </si>
  <si>
    <t xml:space="preserve"> 202</t>
  </si>
  <si>
    <t>财务部出纳</t>
  </si>
  <si>
    <t>20241011101</t>
  </si>
  <si>
    <t>20241011405</t>
  </si>
  <si>
    <t>20241011301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</si>
</sst>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/>
    <xf numFmtId="49" fontId="1" fillId="0" borderId="0" xfId="0" applyNumberFormat="1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53" workbookViewId="0">
      <selection activeCell="I74" sqref="I74"/>
    </sheetView>
  </sheetViews>
  <sheetFormatPr defaultColWidth="6.42857142857143" defaultRowHeight="24" customHeight="1"/>
  <cols>
    <col min="1" max="1" width="6.42857142857143" style="2" customWidth="1"/>
    <col min="2" max="2" width="29.8571428571429" style="2" customWidth="1"/>
    <col min="3" max="3" width="21.2857142857143" style="2" customWidth="1"/>
    <col min="4" max="4" width="6" style="2" customWidth="1"/>
    <col min="5" max="5" width="13.5714285714286" style="1" customWidth="1"/>
    <col min="6" max="6" width="9.28571428571429" style="1" customWidth="1"/>
    <col min="7" max="8" width="9.28571428571429" style="3" customWidth="1"/>
    <col min="9" max="9" width="6.42857142857143" style="4" customWidth="1"/>
    <col min="10" max="10" width="9" style="4" customWidth="1"/>
    <col min="11" max="16323" width="6.42857142857143" style="1" customWidth="1"/>
    <col min="16324" max="16384" width="6.42857142857143" style="1"/>
  </cols>
  <sheetData>
    <row r="1" ht="48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  <c r="J2" s="7" t="s">
        <v>10</v>
      </c>
    </row>
    <row r="3" s="1" customFormat="1" customHeight="1" spans="1:10">
      <c r="A3" s="8" t="s">
        <v>11</v>
      </c>
      <c r="B3" s="8" t="s">
        <v>12</v>
      </c>
      <c r="C3" s="9" t="s">
        <v>13</v>
      </c>
      <c r="D3" s="9" t="s">
        <v>14</v>
      </c>
      <c r="E3" s="10" t="s">
        <v>15</v>
      </c>
      <c r="F3" s="11" t="s">
        <v>16</v>
      </c>
      <c r="G3" s="12">
        <v>77.68</v>
      </c>
      <c r="H3" s="12">
        <f>G3</f>
        <v>77.68</v>
      </c>
      <c r="I3" s="10">
        <v>1</v>
      </c>
      <c r="J3" s="11" t="s">
        <v>17</v>
      </c>
    </row>
    <row r="4" s="1" customFormat="1" customHeight="1" spans="1:10">
      <c r="A4" s="8" t="s">
        <v>18</v>
      </c>
      <c r="B4" s="8" t="s">
        <v>12</v>
      </c>
      <c r="C4" s="9" t="s">
        <v>19</v>
      </c>
      <c r="D4" s="9" t="s">
        <v>14</v>
      </c>
      <c r="E4" s="10" t="s">
        <v>20</v>
      </c>
      <c r="F4" s="10">
        <v>62.8</v>
      </c>
      <c r="G4" s="12">
        <v>79.62</v>
      </c>
      <c r="H4" s="12">
        <f>F4*0.5+G4*0.5</f>
        <v>71.21</v>
      </c>
      <c r="I4" s="10">
        <v>1</v>
      </c>
      <c r="J4" s="11" t="s">
        <v>17</v>
      </c>
    </row>
    <row r="5" s="1" customFormat="1" customHeight="1" spans="1:10">
      <c r="A5" s="8" t="s">
        <v>18</v>
      </c>
      <c r="B5" s="8" t="s">
        <v>12</v>
      </c>
      <c r="C5" s="9" t="s">
        <v>19</v>
      </c>
      <c r="D5" s="9" t="s">
        <v>14</v>
      </c>
      <c r="E5" s="10" t="s">
        <v>21</v>
      </c>
      <c r="F5" s="10">
        <v>60.65</v>
      </c>
      <c r="G5" s="12">
        <v>79.28</v>
      </c>
      <c r="H5" s="12">
        <f t="shared" ref="H5:H37" si="0">F5*0.5+G5*0.5</f>
        <v>69.965</v>
      </c>
      <c r="I5" s="10">
        <v>2</v>
      </c>
      <c r="J5" s="10"/>
    </row>
    <row r="6" s="1" customFormat="1" customHeight="1" spans="1:10">
      <c r="A6" s="8" t="s">
        <v>18</v>
      </c>
      <c r="B6" s="8" t="s">
        <v>12</v>
      </c>
      <c r="C6" s="9" t="s">
        <v>19</v>
      </c>
      <c r="D6" s="9" t="s">
        <v>14</v>
      </c>
      <c r="E6" s="10" t="s">
        <v>22</v>
      </c>
      <c r="F6" s="10">
        <v>57.55</v>
      </c>
      <c r="G6" s="12">
        <v>73.5</v>
      </c>
      <c r="H6" s="12">
        <f t="shared" si="0"/>
        <v>65.525</v>
      </c>
      <c r="I6" s="10">
        <v>3</v>
      </c>
      <c r="J6" s="11"/>
    </row>
    <row r="7" s="1" customFormat="1" customHeight="1" spans="1:10">
      <c r="A7" s="8" t="s">
        <v>23</v>
      </c>
      <c r="B7" s="8" t="s">
        <v>12</v>
      </c>
      <c r="C7" s="9" t="s">
        <v>24</v>
      </c>
      <c r="D7" s="9" t="s">
        <v>14</v>
      </c>
      <c r="E7" s="10" t="s">
        <v>25</v>
      </c>
      <c r="F7" s="10">
        <v>72.7</v>
      </c>
      <c r="G7" s="12">
        <v>73.44</v>
      </c>
      <c r="H7" s="12">
        <f t="shared" si="0"/>
        <v>73.07</v>
      </c>
      <c r="I7" s="10">
        <v>1</v>
      </c>
      <c r="J7" s="11" t="s">
        <v>17</v>
      </c>
    </row>
    <row r="8" s="1" customFormat="1" customHeight="1" spans="1:10">
      <c r="A8" s="8" t="s">
        <v>23</v>
      </c>
      <c r="B8" s="8" t="s">
        <v>12</v>
      </c>
      <c r="C8" s="9" t="s">
        <v>24</v>
      </c>
      <c r="D8" s="9" t="s">
        <v>14</v>
      </c>
      <c r="E8" s="10" t="s">
        <v>26</v>
      </c>
      <c r="F8" s="10">
        <v>68.8</v>
      </c>
      <c r="G8" s="12">
        <v>72.76</v>
      </c>
      <c r="H8" s="12">
        <f t="shared" si="0"/>
        <v>70.78</v>
      </c>
      <c r="I8" s="10">
        <v>2</v>
      </c>
      <c r="J8" s="10"/>
    </row>
    <row r="9" s="1" customFormat="1" customHeight="1" spans="1:10">
      <c r="A9" s="8" t="s">
        <v>23</v>
      </c>
      <c r="B9" s="8" t="s">
        <v>12</v>
      </c>
      <c r="C9" s="9" t="s">
        <v>24</v>
      </c>
      <c r="D9" s="9" t="s">
        <v>14</v>
      </c>
      <c r="E9" s="10" t="s">
        <v>27</v>
      </c>
      <c r="F9" s="10">
        <v>67.2</v>
      </c>
      <c r="G9" s="13" t="s">
        <v>28</v>
      </c>
      <c r="H9" s="12">
        <f>F9*0.5</f>
        <v>33.6</v>
      </c>
      <c r="I9" s="10"/>
      <c r="J9" s="10"/>
    </row>
    <row r="10" s="1" customFormat="1" customHeight="1" spans="1:10">
      <c r="A10" s="8" t="s">
        <v>29</v>
      </c>
      <c r="B10" s="8" t="s">
        <v>30</v>
      </c>
      <c r="C10" s="9" t="s">
        <v>31</v>
      </c>
      <c r="D10" s="9" t="s">
        <v>14</v>
      </c>
      <c r="E10" s="10" t="s">
        <v>32</v>
      </c>
      <c r="F10" s="10">
        <v>57.8</v>
      </c>
      <c r="G10" s="12">
        <v>80.3</v>
      </c>
      <c r="H10" s="12">
        <f t="shared" si="0"/>
        <v>69.05</v>
      </c>
      <c r="I10" s="10">
        <v>1</v>
      </c>
      <c r="J10" s="11" t="s">
        <v>17</v>
      </c>
    </row>
    <row r="11" s="1" customFormat="1" customHeight="1" spans="1:10">
      <c r="A11" s="8" t="s">
        <v>29</v>
      </c>
      <c r="B11" s="8" t="s">
        <v>30</v>
      </c>
      <c r="C11" s="9" t="s">
        <v>31</v>
      </c>
      <c r="D11" s="9" t="s">
        <v>14</v>
      </c>
      <c r="E11" s="10" t="s">
        <v>33</v>
      </c>
      <c r="F11" s="10">
        <v>53.9</v>
      </c>
      <c r="G11" s="12">
        <v>80.96</v>
      </c>
      <c r="H11" s="12">
        <f t="shared" si="0"/>
        <v>67.43</v>
      </c>
      <c r="I11" s="10">
        <v>2</v>
      </c>
      <c r="J11" s="10"/>
    </row>
    <row r="12" s="1" customFormat="1" customHeight="1" spans="1:10">
      <c r="A12" s="8" t="s">
        <v>29</v>
      </c>
      <c r="B12" s="8" t="s">
        <v>30</v>
      </c>
      <c r="C12" s="9" t="s">
        <v>31</v>
      </c>
      <c r="D12" s="9" t="s">
        <v>14</v>
      </c>
      <c r="E12" s="10" t="s">
        <v>34</v>
      </c>
      <c r="F12" s="10">
        <v>51.1</v>
      </c>
      <c r="G12" s="12">
        <v>73.64</v>
      </c>
      <c r="H12" s="12">
        <f t="shared" si="0"/>
        <v>62.37</v>
      </c>
      <c r="I12" s="10">
        <v>3</v>
      </c>
      <c r="J12" s="11"/>
    </row>
    <row r="13" s="1" customFormat="1" customHeight="1" spans="1:10">
      <c r="A13" s="8" t="s">
        <v>35</v>
      </c>
      <c r="B13" s="8" t="s">
        <v>30</v>
      </c>
      <c r="C13" s="9" t="s">
        <v>36</v>
      </c>
      <c r="D13" s="9" t="s">
        <v>14</v>
      </c>
      <c r="E13" s="10" t="s">
        <v>37</v>
      </c>
      <c r="F13" s="10">
        <v>50.6</v>
      </c>
      <c r="G13" s="12">
        <v>79.76</v>
      </c>
      <c r="H13" s="12">
        <f t="shared" si="0"/>
        <v>65.18</v>
      </c>
      <c r="I13" s="10">
        <v>1</v>
      </c>
      <c r="J13" s="11" t="s">
        <v>17</v>
      </c>
    </row>
    <row r="14" s="1" customFormat="1" customHeight="1" spans="1:10">
      <c r="A14" s="8" t="s">
        <v>35</v>
      </c>
      <c r="B14" s="8" t="s">
        <v>30</v>
      </c>
      <c r="C14" s="9" t="s">
        <v>36</v>
      </c>
      <c r="D14" s="9" t="s">
        <v>14</v>
      </c>
      <c r="E14" s="10" t="s">
        <v>38</v>
      </c>
      <c r="F14" s="10">
        <v>38.3</v>
      </c>
      <c r="G14" s="12">
        <v>75.56</v>
      </c>
      <c r="H14" s="12">
        <f t="shared" si="0"/>
        <v>56.93</v>
      </c>
      <c r="I14" s="10">
        <v>2</v>
      </c>
      <c r="J14" s="10"/>
    </row>
    <row r="15" s="1" customFormat="1" customHeight="1" spans="1:10">
      <c r="A15" s="8" t="s">
        <v>35</v>
      </c>
      <c r="B15" s="8" t="s">
        <v>30</v>
      </c>
      <c r="C15" s="9" t="s">
        <v>36</v>
      </c>
      <c r="D15" s="9" t="s">
        <v>14</v>
      </c>
      <c r="E15" s="10" t="s">
        <v>39</v>
      </c>
      <c r="F15" s="10">
        <v>61.8</v>
      </c>
      <c r="G15" s="13" t="s">
        <v>28</v>
      </c>
      <c r="H15" s="12">
        <f>F15*0.5</f>
        <v>30.9</v>
      </c>
      <c r="I15" s="10"/>
      <c r="J15" s="10"/>
    </row>
    <row r="16" s="1" customFormat="1" customHeight="1" spans="1:10">
      <c r="A16" s="8" t="s">
        <v>40</v>
      </c>
      <c r="B16" s="8" t="s">
        <v>30</v>
      </c>
      <c r="C16" s="9" t="s">
        <v>41</v>
      </c>
      <c r="D16" s="9" t="s">
        <v>14</v>
      </c>
      <c r="E16" s="10" t="s">
        <v>42</v>
      </c>
      <c r="F16" s="10">
        <v>46.9</v>
      </c>
      <c r="G16" s="12">
        <v>84.2</v>
      </c>
      <c r="H16" s="12">
        <f t="shared" si="0"/>
        <v>65.55</v>
      </c>
      <c r="I16" s="10">
        <v>1</v>
      </c>
      <c r="J16" s="11" t="s">
        <v>17</v>
      </c>
    </row>
    <row r="17" s="1" customFormat="1" customHeight="1" spans="1:10">
      <c r="A17" s="8" t="s">
        <v>43</v>
      </c>
      <c r="B17" s="8" t="s">
        <v>44</v>
      </c>
      <c r="C17" s="9" t="s">
        <v>45</v>
      </c>
      <c r="D17" s="9" t="s">
        <v>14</v>
      </c>
      <c r="E17" s="10" t="s">
        <v>46</v>
      </c>
      <c r="F17" s="10">
        <v>75.5</v>
      </c>
      <c r="G17" s="12">
        <v>82.92</v>
      </c>
      <c r="H17" s="12">
        <f t="shared" si="0"/>
        <v>79.21</v>
      </c>
      <c r="I17" s="10">
        <v>1</v>
      </c>
      <c r="J17" s="11" t="s">
        <v>17</v>
      </c>
    </row>
    <row r="18" s="1" customFormat="1" customHeight="1" spans="1:10">
      <c r="A18" s="8" t="s">
        <v>43</v>
      </c>
      <c r="B18" s="8" t="s">
        <v>44</v>
      </c>
      <c r="C18" s="9" t="s">
        <v>45</v>
      </c>
      <c r="D18" s="9" t="s">
        <v>14</v>
      </c>
      <c r="E18" s="10" t="s">
        <v>47</v>
      </c>
      <c r="F18" s="10">
        <v>62.7</v>
      </c>
      <c r="G18" s="12">
        <v>81.98</v>
      </c>
      <c r="H18" s="12">
        <f t="shared" si="0"/>
        <v>72.34</v>
      </c>
      <c r="I18" s="10">
        <v>2</v>
      </c>
      <c r="J18" s="10"/>
    </row>
    <row r="19" s="1" customFormat="1" customHeight="1" spans="1:10">
      <c r="A19" s="8" t="s">
        <v>43</v>
      </c>
      <c r="B19" s="8" t="s">
        <v>44</v>
      </c>
      <c r="C19" s="9" t="s">
        <v>45</v>
      </c>
      <c r="D19" s="9" t="s">
        <v>14</v>
      </c>
      <c r="E19" s="10" t="s">
        <v>48</v>
      </c>
      <c r="F19" s="10">
        <v>62.2</v>
      </c>
      <c r="G19" s="12">
        <v>71.94</v>
      </c>
      <c r="H19" s="12">
        <f t="shared" si="0"/>
        <v>67.07</v>
      </c>
      <c r="I19" s="10">
        <v>3</v>
      </c>
      <c r="J19" s="10"/>
    </row>
    <row r="20" s="1" customFormat="1" customHeight="1" spans="1:10">
      <c r="A20" s="8" t="s">
        <v>49</v>
      </c>
      <c r="B20" s="8" t="s">
        <v>44</v>
      </c>
      <c r="C20" s="9" t="s">
        <v>50</v>
      </c>
      <c r="D20" s="9" t="s">
        <v>14</v>
      </c>
      <c r="E20" s="10" t="s">
        <v>51</v>
      </c>
      <c r="F20" s="10">
        <v>66.4</v>
      </c>
      <c r="G20" s="12">
        <v>76.4</v>
      </c>
      <c r="H20" s="12">
        <f t="shared" si="0"/>
        <v>71.4</v>
      </c>
      <c r="I20" s="10">
        <v>1</v>
      </c>
      <c r="J20" s="11" t="s">
        <v>17</v>
      </c>
    </row>
    <row r="21" s="1" customFormat="1" customHeight="1" spans="1:10">
      <c r="A21" s="8" t="s">
        <v>49</v>
      </c>
      <c r="B21" s="8" t="s">
        <v>44</v>
      </c>
      <c r="C21" s="9" t="s">
        <v>50</v>
      </c>
      <c r="D21" s="9" t="s">
        <v>14</v>
      </c>
      <c r="E21" s="10" t="s">
        <v>52</v>
      </c>
      <c r="F21" s="10">
        <v>59.5</v>
      </c>
      <c r="G21" s="12">
        <v>72.6</v>
      </c>
      <c r="H21" s="12">
        <f t="shared" si="0"/>
        <v>66.05</v>
      </c>
      <c r="I21" s="10">
        <v>2</v>
      </c>
      <c r="J21" s="10"/>
    </row>
    <row r="22" s="1" customFormat="1" customHeight="1" spans="1:10">
      <c r="A22" s="8" t="s">
        <v>49</v>
      </c>
      <c r="B22" s="8" t="s">
        <v>44</v>
      </c>
      <c r="C22" s="9" t="s">
        <v>50</v>
      </c>
      <c r="D22" s="9" t="s">
        <v>14</v>
      </c>
      <c r="E22" s="10" t="s">
        <v>53</v>
      </c>
      <c r="F22" s="10">
        <v>59.3</v>
      </c>
      <c r="G22" s="12">
        <v>69.92</v>
      </c>
      <c r="H22" s="12">
        <f t="shared" si="0"/>
        <v>64.61</v>
      </c>
      <c r="I22" s="10">
        <v>3</v>
      </c>
      <c r="J22" s="10"/>
    </row>
    <row r="23" s="1" customFormat="1" customHeight="1" spans="1:10">
      <c r="A23" s="8" t="s">
        <v>54</v>
      </c>
      <c r="B23" s="8" t="s">
        <v>44</v>
      </c>
      <c r="C23" s="9" t="s">
        <v>55</v>
      </c>
      <c r="D23" s="9" t="s">
        <v>14</v>
      </c>
      <c r="E23" s="10" t="s">
        <v>56</v>
      </c>
      <c r="F23" s="10">
        <v>60.6</v>
      </c>
      <c r="G23" s="12">
        <v>78.32</v>
      </c>
      <c r="H23" s="12">
        <f t="shared" si="0"/>
        <v>69.46</v>
      </c>
      <c r="I23" s="10">
        <v>1</v>
      </c>
      <c r="J23" s="11" t="s">
        <v>17</v>
      </c>
    </row>
    <row r="24" s="1" customFormat="1" customHeight="1" spans="1:10">
      <c r="A24" s="8" t="s">
        <v>54</v>
      </c>
      <c r="B24" s="8" t="s">
        <v>44</v>
      </c>
      <c r="C24" s="9" t="s">
        <v>55</v>
      </c>
      <c r="D24" s="9" t="s">
        <v>14</v>
      </c>
      <c r="E24" s="10" t="s">
        <v>57</v>
      </c>
      <c r="F24" s="10">
        <v>55.3</v>
      </c>
      <c r="G24" s="12">
        <v>78.5</v>
      </c>
      <c r="H24" s="12">
        <f t="shared" si="0"/>
        <v>66.9</v>
      </c>
      <c r="I24" s="10">
        <v>2</v>
      </c>
      <c r="J24" s="10"/>
    </row>
    <row r="25" s="1" customFormat="1" customHeight="1" spans="1:10">
      <c r="A25" s="8" t="s">
        <v>54</v>
      </c>
      <c r="B25" s="8" t="s">
        <v>44</v>
      </c>
      <c r="C25" s="9" t="s">
        <v>55</v>
      </c>
      <c r="D25" s="9" t="s">
        <v>14</v>
      </c>
      <c r="E25" s="10" t="s">
        <v>58</v>
      </c>
      <c r="F25" s="10">
        <v>57.8</v>
      </c>
      <c r="G25" s="12">
        <v>75.76</v>
      </c>
      <c r="H25" s="12">
        <f t="shared" si="0"/>
        <v>66.78</v>
      </c>
      <c r="I25" s="10">
        <v>3</v>
      </c>
      <c r="J25" s="10"/>
    </row>
    <row r="26" s="1" customFormat="1" customHeight="1" spans="1:10">
      <c r="A26" s="8" t="s">
        <v>59</v>
      </c>
      <c r="B26" s="8" t="s">
        <v>60</v>
      </c>
      <c r="C26" s="9" t="s">
        <v>61</v>
      </c>
      <c r="D26" s="9" t="s">
        <v>14</v>
      </c>
      <c r="E26" s="10" t="s">
        <v>62</v>
      </c>
      <c r="F26" s="10">
        <v>65.3</v>
      </c>
      <c r="G26" s="12">
        <v>81.22</v>
      </c>
      <c r="H26" s="12">
        <f t="shared" si="0"/>
        <v>73.26</v>
      </c>
      <c r="I26" s="10">
        <v>1</v>
      </c>
      <c r="J26" s="11" t="s">
        <v>17</v>
      </c>
    </row>
    <row r="27" s="1" customFormat="1" customHeight="1" spans="1:10">
      <c r="A27" s="8" t="s">
        <v>59</v>
      </c>
      <c r="B27" s="8" t="s">
        <v>60</v>
      </c>
      <c r="C27" s="9" t="s">
        <v>61</v>
      </c>
      <c r="D27" s="9" t="s">
        <v>14</v>
      </c>
      <c r="E27" s="10" t="s">
        <v>63</v>
      </c>
      <c r="F27" s="10">
        <v>60.5</v>
      </c>
      <c r="G27" s="12">
        <v>82.62</v>
      </c>
      <c r="H27" s="12">
        <f t="shared" si="0"/>
        <v>71.56</v>
      </c>
      <c r="I27" s="10">
        <v>2</v>
      </c>
      <c r="J27" s="10"/>
    </row>
    <row r="28" s="1" customFormat="1" customHeight="1" spans="1:10">
      <c r="A28" s="8" t="s">
        <v>59</v>
      </c>
      <c r="B28" s="8" t="s">
        <v>60</v>
      </c>
      <c r="C28" s="9" t="s">
        <v>61</v>
      </c>
      <c r="D28" s="9" t="s">
        <v>14</v>
      </c>
      <c r="E28" s="10" t="s">
        <v>64</v>
      </c>
      <c r="F28" s="10">
        <v>48</v>
      </c>
      <c r="G28" s="12">
        <v>77.54</v>
      </c>
      <c r="H28" s="12">
        <f t="shared" si="0"/>
        <v>62.77</v>
      </c>
      <c r="I28" s="10">
        <v>3</v>
      </c>
      <c r="J28" s="11"/>
    </row>
    <row r="29" s="1" customFormat="1" customHeight="1" spans="1:10">
      <c r="A29" s="8" t="s">
        <v>65</v>
      </c>
      <c r="B29" s="8" t="s">
        <v>60</v>
      </c>
      <c r="C29" s="9" t="s">
        <v>66</v>
      </c>
      <c r="D29" s="9" t="s">
        <v>14</v>
      </c>
      <c r="E29" s="10" t="s">
        <v>67</v>
      </c>
      <c r="F29" s="10">
        <v>62.55</v>
      </c>
      <c r="G29" s="12">
        <v>85.1</v>
      </c>
      <c r="H29" s="12">
        <f t="shared" si="0"/>
        <v>73.825</v>
      </c>
      <c r="I29" s="10">
        <v>1</v>
      </c>
      <c r="J29" s="11" t="s">
        <v>17</v>
      </c>
    </row>
    <row r="30" s="1" customFormat="1" customHeight="1" spans="1:10">
      <c r="A30" s="8" t="s">
        <v>65</v>
      </c>
      <c r="B30" s="8" t="s">
        <v>60</v>
      </c>
      <c r="C30" s="9" t="s">
        <v>66</v>
      </c>
      <c r="D30" s="9" t="s">
        <v>14</v>
      </c>
      <c r="E30" s="10" t="s">
        <v>68</v>
      </c>
      <c r="F30" s="10">
        <v>52.75</v>
      </c>
      <c r="G30" s="12">
        <v>81.26</v>
      </c>
      <c r="H30" s="12">
        <f t="shared" si="0"/>
        <v>67.005</v>
      </c>
      <c r="I30" s="10">
        <v>2</v>
      </c>
      <c r="J30" s="10"/>
    </row>
    <row r="31" s="1" customFormat="1" customHeight="1" spans="1:10">
      <c r="A31" s="8" t="s">
        <v>65</v>
      </c>
      <c r="B31" s="8" t="s">
        <v>60</v>
      </c>
      <c r="C31" s="9" t="s">
        <v>66</v>
      </c>
      <c r="D31" s="9" t="s">
        <v>14</v>
      </c>
      <c r="E31" s="10" t="s">
        <v>69</v>
      </c>
      <c r="F31" s="10">
        <v>50.55</v>
      </c>
      <c r="G31" s="12">
        <v>81.24</v>
      </c>
      <c r="H31" s="12">
        <f t="shared" si="0"/>
        <v>65.895</v>
      </c>
      <c r="I31" s="10">
        <v>3</v>
      </c>
      <c r="J31" s="10"/>
    </row>
    <row r="32" s="1" customFormat="1" customHeight="1" spans="1:10">
      <c r="A32" s="8" t="s">
        <v>70</v>
      </c>
      <c r="B32" s="8" t="s">
        <v>60</v>
      </c>
      <c r="C32" s="9" t="s">
        <v>71</v>
      </c>
      <c r="D32" s="9" t="s">
        <v>14</v>
      </c>
      <c r="E32" s="10" t="s">
        <v>72</v>
      </c>
      <c r="F32" s="10">
        <v>70.5</v>
      </c>
      <c r="G32" s="12">
        <v>79.78</v>
      </c>
      <c r="H32" s="12">
        <f t="shared" si="0"/>
        <v>75.14</v>
      </c>
      <c r="I32" s="10">
        <v>1</v>
      </c>
      <c r="J32" s="11" t="s">
        <v>17</v>
      </c>
    </row>
    <row r="33" s="1" customFormat="1" customHeight="1" spans="1:10">
      <c r="A33" s="8" t="s">
        <v>70</v>
      </c>
      <c r="B33" s="8" t="s">
        <v>60</v>
      </c>
      <c r="C33" s="9" t="s">
        <v>71</v>
      </c>
      <c r="D33" s="9" t="s">
        <v>14</v>
      </c>
      <c r="E33" s="10" t="s">
        <v>73</v>
      </c>
      <c r="F33" s="10">
        <v>65.7</v>
      </c>
      <c r="G33" s="12">
        <v>84.42</v>
      </c>
      <c r="H33" s="12">
        <f t="shared" si="0"/>
        <v>75.06</v>
      </c>
      <c r="I33" s="10">
        <v>2</v>
      </c>
      <c r="J33" s="10"/>
    </row>
    <row r="34" s="1" customFormat="1" customHeight="1" spans="1:10">
      <c r="A34" s="8" t="s">
        <v>70</v>
      </c>
      <c r="B34" s="8" t="s">
        <v>60</v>
      </c>
      <c r="C34" s="9" t="s">
        <v>71</v>
      </c>
      <c r="D34" s="9" t="s">
        <v>14</v>
      </c>
      <c r="E34" s="10" t="s">
        <v>74</v>
      </c>
      <c r="F34" s="10">
        <v>58.5</v>
      </c>
      <c r="G34" s="12">
        <v>80.7</v>
      </c>
      <c r="H34" s="12">
        <f t="shared" si="0"/>
        <v>69.6</v>
      </c>
      <c r="I34" s="10">
        <v>3</v>
      </c>
      <c r="J34" s="10"/>
    </row>
    <row r="35" s="1" customFormat="1" customHeight="1" spans="1:10">
      <c r="A35" s="8" t="s">
        <v>75</v>
      </c>
      <c r="B35" s="8" t="s">
        <v>76</v>
      </c>
      <c r="C35" s="9" t="s">
        <v>77</v>
      </c>
      <c r="D35" s="9" t="s">
        <v>78</v>
      </c>
      <c r="E35" s="10" t="s">
        <v>79</v>
      </c>
      <c r="F35" s="10">
        <v>60.8</v>
      </c>
      <c r="G35" s="12">
        <v>81.32</v>
      </c>
      <c r="H35" s="12">
        <f t="shared" si="0"/>
        <v>71.06</v>
      </c>
      <c r="I35" s="10">
        <v>1</v>
      </c>
      <c r="J35" s="11" t="s">
        <v>17</v>
      </c>
    </row>
    <row r="36" s="1" customFormat="1" customHeight="1" spans="1:10">
      <c r="A36" s="8" t="s">
        <v>75</v>
      </c>
      <c r="B36" s="8" t="s">
        <v>76</v>
      </c>
      <c r="C36" s="9" t="s">
        <v>77</v>
      </c>
      <c r="D36" s="9" t="s">
        <v>78</v>
      </c>
      <c r="E36" s="10" t="s">
        <v>80</v>
      </c>
      <c r="F36" s="10">
        <v>64</v>
      </c>
      <c r="G36" s="12">
        <v>76.42</v>
      </c>
      <c r="H36" s="12">
        <f t="shared" si="0"/>
        <v>70.21</v>
      </c>
      <c r="I36" s="10">
        <v>2</v>
      </c>
      <c r="J36" s="11" t="s">
        <v>17</v>
      </c>
    </row>
    <row r="37" s="1" customFormat="1" customHeight="1" spans="1:10">
      <c r="A37" s="8" t="s">
        <v>75</v>
      </c>
      <c r="B37" s="8" t="s">
        <v>76</v>
      </c>
      <c r="C37" s="9" t="s">
        <v>77</v>
      </c>
      <c r="D37" s="9" t="s">
        <v>78</v>
      </c>
      <c r="E37" s="10" t="s">
        <v>81</v>
      </c>
      <c r="F37" s="10">
        <v>56.1</v>
      </c>
      <c r="G37" s="12">
        <v>83.12</v>
      </c>
      <c r="H37" s="12">
        <f t="shared" si="0"/>
        <v>69.61</v>
      </c>
      <c r="I37" s="10">
        <v>3</v>
      </c>
      <c r="J37" s="11" t="s">
        <v>17</v>
      </c>
    </row>
    <row r="38" s="1" customFormat="1" customHeight="1" spans="1:10">
      <c r="A38" s="8" t="s">
        <v>75</v>
      </c>
      <c r="B38" s="8" t="s">
        <v>76</v>
      </c>
      <c r="C38" s="9" t="s">
        <v>77</v>
      </c>
      <c r="D38" s="9" t="s">
        <v>78</v>
      </c>
      <c r="E38" s="10" t="s">
        <v>82</v>
      </c>
      <c r="F38" s="10">
        <v>57.7</v>
      </c>
      <c r="G38" s="12">
        <v>79.74</v>
      </c>
      <c r="H38" s="12">
        <f t="shared" ref="H37:H62" si="1">F38*0.5+G38*0.5</f>
        <v>68.72</v>
      </c>
      <c r="I38" s="10">
        <v>4</v>
      </c>
      <c r="J38" s="10"/>
    </row>
    <row r="39" s="1" customFormat="1" customHeight="1" spans="1:10">
      <c r="A39" s="8" t="s">
        <v>75</v>
      </c>
      <c r="B39" s="8" t="s">
        <v>76</v>
      </c>
      <c r="C39" s="9" t="s">
        <v>77</v>
      </c>
      <c r="D39" s="9" t="s">
        <v>78</v>
      </c>
      <c r="E39" s="10" t="s">
        <v>83</v>
      </c>
      <c r="F39" s="10">
        <v>58.6</v>
      </c>
      <c r="G39" s="12">
        <v>77.06</v>
      </c>
      <c r="H39" s="12">
        <f t="shared" si="1"/>
        <v>67.83</v>
      </c>
      <c r="I39" s="10">
        <v>5</v>
      </c>
      <c r="J39" s="10"/>
    </row>
    <row r="40" s="1" customFormat="1" customHeight="1" spans="1:10">
      <c r="A40" s="8" t="s">
        <v>75</v>
      </c>
      <c r="B40" s="8" t="s">
        <v>76</v>
      </c>
      <c r="C40" s="9" t="s">
        <v>77</v>
      </c>
      <c r="D40" s="9" t="s">
        <v>78</v>
      </c>
      <c r="E40" s="10" t="s">
        <v>84</v>
      </c>
      <c r="F40" s="10">
        <v>54.2</v>
      </c>
      <c r="G40" s="12">
        <v>74.04</v>
      </c>
      <c r="H40" s="12">
        <f t="shared" si="1"/>
        <v>64.12</v>
      </c>
      <c r="I40" s="10">
        <v>6</v>
      </c>
      <c r="J40" s="10"/>
    </row>
    <row r="41" s="1" customFormat="1" customHeight="1" spans="1:10">
      <c r="A41" s="8" t="s">
        <v>75</v>
      </c>
      <c r="B41" s="8" t="s">
        <v>76</v>
      </c>
      <c r="C41" s="9" t="s">
        <v>77</v>
      </c>
      <c r="D41" s="9" t="s">
        <v>78</v>
      </c>
      <c r="E41" s="10" t="s">
        <v>85</v>
      </c>
      <c r="F41" s="10">
        <v>54.5</v>
      </c>
      <c r="G41" s="12">
        <v>68.72</v>
      </c>
      <c r="H41" s="12">
        <f t="shared" si="1"/>
        <v>61.61</v>
      </c>
      <c r="I41" s="10">
        <v>7</v>
      </c>
      <c r="J41" s="10"/>
    </row>
    <row r="42" s="1" customFormat="1" customHeight="1" spans="1:10">
      <c r="A42" s="8" t="s">
        <v>75</v>
      </c>
      <c r="B42" s="8" t="s">
        <v>76</v>
      </c>
      <c r="C42" s="9" t="s">
        <v>77</v>
      </c>
      <c r="D42" s="9" t="s">
        <v>78</v>
      </c>
      <c r="E42" s="10" t="s">
        <v>86</v>
      </c>
      <c r="F42" s="10">
        <v>55.55</v>
      </c>
      <c r="G42" s="12">
        <v>15.16</v>
      </c>
      <c r="H42" s="12">
        <f t="shared" si="1"/>
        <v>35.355</v>
      </c>
      <c r="I42" s="10">
        <v>8</v>
      </c>
      <c r="J42" s="10"/>
    </row>
    <row r="43" s="1" customFormat="1" customHeight="1" spans="1:10">
      <c r="A43" s="8" t="s">
        <v>75</v>
      </c>
      <c r="B43" s="8" t="s">
        <v>76</v>
      </c>
      <c r="C43" s="9" t="s">
        <v>77</v>
      </c>
      <c r="D43" s="9" t="s">
        <v>78</v>
      </c>
      <c r="E43" s="10" t="s">
        <v>87</v>
      </c>
      <c r="F43" s="10">
        <v>54.85</v>
      </c>
      <c r="G43" s="13" t="s">
        <v>28</v>
      </c>
      <c r="H43" s="12">
        <f>F43*0.5</f>
        <v>27.425</v>
      </c>
      <c r="I43" s="10"/>
      <c r="J43" s="10"/>
    </row>
    <row r="44" s="1" customFormat="1" customHeight="1" spans="1:10">
      <c r="A44" s="8" t="s">
        <v>88</v>
      </c>
      <c r="B44" s="8" t="s">
        <v>89</v>
      </c>
      <c r="C44" s="9" t="s">
        <v>90</v>
      </c>
      <c r="D44" s="9" t="s">
        <v>14</v>
      </c>
      <c r="E44" s="10" t="s">
        <v>91</v>
      </c>
      <c r="F44" s="10">
        <v>54.75</v>
      </c>
      <c r="G44" s="12">
        <v>74.04</v>
      </c>
      <c r="H44" s="12">
        <f t="shared" si="1"/>
        <v>64.395</v>
      </c>
      <c r="I44" s="10">
        <v>1</v>
      </c>
      <c r="J44" s="11" t="s">
        <v>17</v>
      </c>
    </row>
    <row r="45" s="1" customFormat="1" customHeight="1" spans="1:10">
      <c r="A45" s="8" t="s">
        <v>88</v>
      </c>
      <c r="B45" s="8" t="s">
        <v>89</v>
      </c>
      <c r="C45" s="9" t="s">
        <v>90</v>
      </c>
      <c r="D45" s="9" t="s">
        <v>14</v>
      </c>
      <c r="E45" s="10" t="s">
        <v>92</v>
      </c>
      <c r="F45" s="10">
        <v>57.05</v>
      </c>
      <c r="G45" s="12">
        <v>70.36</v>
      </c>
      <c r="H45" s="12">
        <f t="shared" si="1"/>
        <v>63.705</v>
      </c>
      <c r="I45" s="10">
        <v>2</v>
      </c>
      <c r="J45" s="10"/>
    </row>
    <row r="46" s="1" customFormat="1" customHeight="1" spans="1:10">
      <c r="A46" s="8" t="s">
        <v>88</v>
      </c>
      <c r="B46" s="8" t="s">
        <v>89</v>
      </c>
      <c r="C46" s="9" t="s">
        <v>90</v>
      </c>
      <c r="D46" s="9" t="s">
        <v>14</v>
      </c>
      <c r="E46" s="10" t="s">
        <v>93</v>
      </c>
      <c r="F46" s="10">
        <v>52.2</v>
      </c>
      <c r="G46" s="12">
        <v>70.6</v>
      </c>
      <c r="H46" s="12">
        <f t="shared" si="1"/>
        <v>61.4</v>
      </c>
      <c r="I46" s="10">
        <v>3</v>
      </c>
      <c r="J46" s="10"/>
    </row>
    <row r="47" s="1" customFormat="1" customHeight="1" spans="1:10">
      <c r="A47" s="8" t="s">
        <v>94</v>
      </c>
      <c r="B47" s="8" t="s">
        <v>89</v>
      </c>
      <c r="C47" s="9" t="s">
        <v>95</v>
      </c>
      <c r="D47" s="9" t="s">
        <v>14</v>
      </c>
      <c r="E47" s="10" t="s">
        <v>96</v>
      </c>
      <c r="F47" s="10">
        <v>63.7</v>
      </c>
      <c r="G47" s="12">
        <v>75.54</v>
      </c>
      <c r="H47" s="12">
        <f t="shared" si="1"/>
        <v>69.62</v>
      </c>
      <c r="I47" s="10">
        <v>1</v>
      </c>
      <c r="J47" s="11" t="s">
        <v>17</v>
      </c>
    </row>
    <row r="48" s="1" customFormat="1" customHeight="1" spans="1:10">
      <c r="A48" s="8" t="s">
        <v>94</v>
      </c>
      <c r="B48" s="8" t="s">
        <v>89</v>
      </c>
      <c r="C48" s="9" t="s">
        <v>95</v>
      </c>
      <c r="D48" s="9" t="s">
        <v>14</v>
      </c>
      <c r="E48" s="10" t="s">
        <v>97</v>
      </c>
      <c r="F48" s="10">
        <v>56.3</v>
      </c>
      <c r="G48" s="12">
        <v>76.34</v>
      </c>
      <c r="H48" s="12">
        <f t="shared" si="1"/>
        <v>66.32</v>
      </c>
      <c r="I48" s="10">
        <v>2</v>
      </c>
      <c r="J48" s="10"/>
    </row>
    <row r="49" s="1" customFormat="1" customHeight="1" spans="1:10">
      <c r="A49" s="8" t="s">
        <v>94</v>
      </c>
      <c r="B49" s="8" t="s">
        <v>89</v>
      </c>
      <c r="C49" s="9" t="s">
        <v>95</v>
      </c>
      <c r="D49" s="9" t="s">
        <v>14</v>
      </c>
      <c r="E49" s="10" t="s">
        <v>98</v>
      </c>
      <c r="F49" s="10">
        <v>54.1</v>
      </c>
      <c r="G49" s="13" t="s">
        <v>28</v>
      </c>
      <c r="H49" s="12">
        <f>F49*0.5</f>
        <v>27.05</v>
      </c>
      <c r="I49" s="10"/>
      <c r="J49" s="10"/>
    </row>
    <row r="50" s="1" customFormat="1" customHeight="1" spans="1:10">
      <c r="A50" s="8" t="s">
        <v>99</v>
      </c>
      <c r="B50" s="8" t="s">
        <v>100</v>
      </c>
      <c r="C50" s="9" t="s">
        <v>101</v>
      </c>
      <c r="D50" s="9" t="s">
        <v>14</v>
      </c>
      <c r="E50" s="10" t="s">
        <v>102</v>
      </c>
      <c r="F50" s="10">
        <v>54.25</v>
      </c>
      <c r="G50" s="12">
        <v>77.52</v>
      </c>
      <c r="H50" s="12">
        <f t="shared" si="1"/>
        <v>65.885</v>
      </c>
      <c r="I50" s="10">
        <v>1</v>
      </c>
      <c r="J50" s="11" t="s">
        <v>17</v>
      </c>
    </row>
    <row r="51" s="1" customFormat="1" customHeight="1" spans="1:10">
      <c r="A51" s="8" t="s">
        <v>99</v>
      </c>
      <c r="B51" s="8" t="s">
        <v>100</v>
      </c>
      <c r="C51" s="9" t="s">
        <v>101</v>
      </c>
      <c r="D51" s="9" t="s">
        <v>14</v>
      </c>
      <c r="E51" s="10" t="s">
        <v>103</v>
      </c>
      <c r="F51" s="10">
        <v>52.55</v>
      </c>
      <c r="G51" s="12">
        <v>70.02</v>
      </c>
      <c r="H51" s="12">
        <f t="shared" si="1"/>
        <v>61.285</v>
      </c>
      <c r="I51" s="10">
        <v>2</v>
      </c>
      <c r="J51" s="10"/>
    </row>
    <row r="52" s="1" customFormat="1" customHeight="1" spans="1:10">
      <c r="A52" s="8" t="s">
        <v>99</v>
      </c>
      <c r="B52" s="8" t="s">
        <v>100</v>
      </c>
      <c r="C52" s="9" t="s">
        <v>101</v>
      </c>
      <c r="D52" s="9" t="s">
        <v>14</v>
      </c>
      <c r="E52" s="10" t="s">
        <v>104</v>
      </c>
      <c r="F52" s="10">
        <v>45.05</v>
      </c>
      <c r="G52" s="12">
        <v>76.7</v>
      </c>
      <c r="H52" s="12">
        <f t="shared" si="1"/>
        <v>60.875</v>
      </c>
      <c r="I52" s="10">
        <v>3</v>
      </c>
      <c r="J52" s="10"/>
    </row>
    <row r="53" s="1" customFormat="1" customHeight="1" spans="1:10">
      <c r="A53" s="8" t="s">
        <v>105</v>
      </c>
      <c r="B53" s="8" t="s">
        <v>100</v>
      </c>
      <c r="C53" s="9" t="s">
        <v>106</v>
      </c>
      <c r="D53" s="9" t="s">
        <v>14</v>
      </c>
      <c r="E53" s="10" t="s">
        <v>107</v>
      </c>
      <c r="F53" s="10">
        <v>62.4</v>
      </c>
      <c r="G53" s="12">
        <v>81.64</v>
      </c>
      <c r="H53" s="12">
        <f t="shared" si="1"/>
        <v>72.02</v>
      </c>
      <c r="I53" s="10">
        <v>1</v>
      </c>
      <c r="J53" s="11" t="s">
        <v>17</v>
      </c>
    </row>
    <row r="54" s="1" customFormat="1" customHeight="1" spans="1:10">
      <c r="A54" s="8" t="s">
        <v>105</v>
      </c>
      <c r="B54" s="8" t="s">
        <v>100</v>
      </c>
      <c r="C54" s="9" t="s">
        <v>106</v>
      </c>
      <c r="D54" s="9" t="s">
        <v>14</v>
      </c>
      <c r="E54" s="10" t="s">
        <v>108</v>
      </c>
      <c r="F54" s="10">
        <v>55.8</v>
      </c>
      <c r="G54" s="12">
        <v>77.78</v>
      </c>
      <c r="H54" s="12">
        <f t="shared" si="1"/>
        <v>66.79</v>
      </c>
      <c r="I54" s="10">
        <v>2</v>
      </c>
      <c r="J54" s="10"/>
    </row>
    <row r="55" s="1" customFormat="1" customHeight="1" spans="1:10">
      <c r="A55" s="8" t="s">
        <v>105</v>
      </c>
      <c r="B55" s="8" t="s">
        <v>100</v>
      </c>
      <c r="C55" s="9" t="s">
        <v>106</v>
      </c>
      <c r="D55" s="9" t="s">
        <v>14</v>
      </c>
      <c r="E55" s="10" t="s">
        <v>109</v>
      </c>
      <c r="F55" s="10">
        <v>48</v>
      </c>
      <c r="G55" s="12">
        <v>77.06</v>
      </c>
      <c r="H55" s="12">
        <f t="shared" si="1"/>
        <v>62.53</v>
      </c>
      <c r="I55" s="10">
        <v>3</v>
      </c>
      <c r="J55" s="10"/>
    </row>
    <row r="56" s="1" customFormat="1" customHeight="1" spans="1:10">
      <c r="A56" s="8" t="s">
        <v>110</v>
      </c>
      <c r="B56" s="8" t="s">
        <v>100</v>
      </c>
      <c r="C56" s="9" t="s">
        <v>111</v>
      </c>
      <c r="D56" s="9" t="s">
        <v>14</v>
      </c>
      <c r="E56" s="10" t="s">
        <v>112</v>
      </c>
      <c r="F56" s="10">
        <v>58.5</v>
      </c>
      <c r="G56" s="12">
        <v>74.6</v>
      </c>
      <c r="H56" s="12">
        <f t="shared" si="1"/>
        <v>66.55</v>
      </c>
      <c r="I56" s="10">
        <v>1</v>
      </c>
      <c r="J56" s="11" t="s">
        <v>17</v>
      </c>
    </row>
    <row r="57" s="1" customFormat="1" customHeight="1" spans="1:10">
      <c r="A57" s="8" t="s">
        <v>110</v>
      </c>
      <c r="B57" s="8" t="s">
        <v>100</v>
      </c>
      <c r="C57" s="9" t="s">
        <v>111</v>
      </c>
      <c r="D57" s="9" t="s">
        <v>14</v>
      </c>
      <c r="E57" s="10" t="s">
        <v>113</v>
      </c>
      <c r="F57" s="10">
        <v>43.2</v>
      </c>
      <c r="G57" s="12">
        <v>66.2</v>
      </c>
      <c r="H57" s="12">
        <f t="shared" si="1"/>
        <v>54.7</v>
      </c>
      <c r="I57" s="10">
        <v>2</v>
      </c>
      <c r="J57" s="10"/>
    </row>
    <row r="58" s="1" customFormat="1" customHeight="1" spans="1:10">
      <c r="A58" s="8" t="s">
        <v>110</v>
      </c>
      <c r="B58" s="8" t="s">
        <v>100</v>
      </c>
      <c r="C58" s="9" t="s">
        <v>111</v>
      </c>
      <c r="D58" s="9" t="s">
        <v>14</v>
      </c>
      <c r="E58" s="10" t="s">
        <v>114</v>
      </c>
      <c r="F58" s="10">
        <v>41</v>
      </c>
      <c r="G58" s="12">
        <v>9.1</v>
      </c>
      <c r="H58" s="12">
        <f t="shared" si="1"/>
        <v>25.05</v>
      </c>
      <c r="I58" s="10">
        <v>3</v>
      </c>
      <c r="J58" s="10"/>
    </row>
    <row r="59" s="1" customFormat="1" customHeight="1" spans="1:10">
      <c r="A59" s="8" t="s">
        <v>115</v>
      </c>
      <c r="B59" s="8" t="s">
        <v>100</v>
      </c>
      <c r="C59" s="9" t="s">
        <v>116</v>
      </c>
      <c r="D59" s="9" t="s">
        <v>14</v>
      </c>
      <c r="E59" s="10" t="s">
        <v>117</v>
      </c>
      <c r="F59" s="10">
        <v>56</v>
      </c>
      <c r="G59" s="12">
        <v>73.3</v>
      </c>
      <c r="H59" s="12">
        <f t="shared" si="1"/>
        <v>64.65</v>
      </c>
      <c r="I59" s="10">
        <v>1</v>
      </c>
      <c r="J59" s="11" t="s">
        <v>17</v>
      </c>
    </row>
    <row r="60" s="1" customFormat="1" customHeight="1" spans="1:10">
      <c r="A60" s="8" t="s">
        <v>115</v>
      </c>
      <c r="B60" s="8" t="s">
        <v>100</v>
      </c>
      <c r="C60" s="9" t="s">
        <v>116</v>
      </c>
      <c r="D60" s="9" t="s">
        <v>14</v>
      </c>
      <c r="E60" s="10" t="s">
        <v>118</v>
      </c>
      <c r="F60" s="10">
        <v>39.3</v>
      </c>
      <c r="G60" s="12">
        <v>73.66</v>
      </c>
      <c r="H60" s="12">
        <f t="shared" si="1"/>
        <v>56.48</v>
      </c>
      <c r="I60" s="10">
        <v>2</v>
      </c>
      <c r="J60" s="10"/>
    </row>
    <row r="61" s="1" customFormat="1" customHeight="1" spans="1:10">
      <c r="A61" s="8" t="s">
        <v>115</v>
      </c>
      <c r="B61" s="8" t="s">
        <v>100</v>
      </c>
      <c r="C61" s="9" t="s">
        <v>116</v>
      </c>
      <c r="D61" s="9" t="s">
        <v>14</v>
      </c>
      <c r="E61" s="10" t="s">
        <v>119</v>
      </c>
      <c r="F61" s="10">
        <v>49.85</v>
      </c>
      <c r="G61" s="12">
        <v>7.5</v>
      </c>
      <c r="H61" s="12">
        <f t="shared" si="1"/>
        <v>28.675</v>
      </c>
      <c r="I61" s="10">
        <v>3</v>
      </c>
      <c r="J61" s="10"/>
    </row>
    <row r="62" s="1" customFormat="1" customHeight="1" spans="1:10">
      <c r="A62" s="8" t="s">
        <v>120</v>
      </c>
      <c r="B62" s="8" t="s">
        <v>100</v>
      </c>
      <c r="C62" s="9" t="s">
        <v>121</v>
      </c>
      <c r="D62" s="9" t="s">
        <v>14</v>
      </c>
      <c r="E62" s="10" t="s">
        <v>122</v>
      </c>
      <c r="F62" s="10">
        <v>50.4</v>
      </c>
      <c r="G62" s="12">
        <v>80.92</v>
      </c>
      <c r="H62" s="12">
        <f t="shared" si="1"/>
        <v>65.66</v>
      </c>
      <c r="I62" s="10">
        <v>1</v>
      </c>
      <c r="J62" s="11" t="s">
        <v>17</v>
      </c>
    </row>
    <row r="63" s="1" customFormat="1" customHeight="1" spans="1:10">
      <c r="A63" s="8" t="s">
        <v>123</v>
      </c>
      <c r="B63" s="8" t="s">
        <v>124</v>
      </c>
      <c r="C63" s="9" t="s">
        <v>125</v>
      </c>
      <c r="D63" s="9" t="s">
        <v>14</v>
      </c>
      <c r="E63" s="10" t="s">
        <v>126</v>
      </c>
      <c r="F63" s="10">
        <v>56.1</v>
      </c>
      <c r="G63" s="12">
        <v>76.36</v>
      </c>
      <c r="H63" s="12">
        <f t="shared" ref="H63:H68" si="2">F63*0.6+G63*0.4</f>
        <v>64.204</v>
      </c>
      <c r="I63" s="10">
        <v>1</v>
      </c>
      <c r="J63" s="11" t="s">
        <v>17</v>
      </c>
    </row>
    <row r="64" s="1" customFormat="1" customHeight="1" spans="1:10">
      <c r="A64" s="8" t="s">
        <v>123</v>
      </c>
      <c r="B64" s="8" t="s">
        <v>124</v>
      </c>
      <c r="C64" s="9" t="s">
        <v>125</v>
      </c>
      <c r="D64" s="9" t="s">
        <v>14</v>
      </c>
      <c r="E64" s="10" t="s">
        <v>127</v>
      </c>
      <c r="F64" s="10">
        <v>49.25</v>
      </c>
      <c r="G64" s="12">
        <v>74.56</v>
      </c>
      <c r="H64" s="12">
        <f t="shared" si="2"/>
        <v>59.374</v>
      </c>
      <c r="I64" s="10">
        <v>2</v>
      </c>
      <c r="J64" s="10"/>
    </row>
    <row r="65" s="1" customFormat="1" customHeight="1" spans="1:10">
      <c r="A65" s="8" t="s">
        <v>123</v>
      </c>
      <c r="B65" s="8" t="s">
        <v>124</v>
      </c>
      <c r="C65" s="9" t="s">
        <v>125</v>
      </c>
      <c r="D65" s="9" t="s">
        <v>14</v>
      </c>
      <c r="E65" s="10" t="s">
        <v>128</v>
      </c>
      <c r="F65" s="10">
        <v>51.4</v>
      </c>
      <c r="G65" s="13" t="s">
        <v>28</v>
      </c>
      <c r="H65" s="12">
        <f>F65*0.5</f>
        <v>25.7</v>
      </c>
      <c r="I65" s="10"/>
      <c r="J65" s="10"/>
    </row>
    <row r="66" s="1" customFormat="1" customHeight="1" spans="1:10">
      <c r="A66" s="8" t="s">
        <v>129</v>
      </c>
      <c r="B66" s="8" t="s">
        <v>124</v>
      </c>
      <c r="C66" s="9" t="s">
        <v>130</v>
      </c>
      <c r="D66" s="9" t="s">
        <v>14</v>
      </c>
      <c r="E66" s="10" t="s">
        <v>131</v>
      </c>
      <c r="F66" s="10">
        <v>57.4</v>
      </c>
      <c r="G66" s="12">
        <v>68.94</v>
      </c>
      <c r="H66" s="12">
        <f t="shared" si="2"/>
        <v>62.016</v>
      </c>
      <c r="I66" s="10">
        <v>1</v>
      </c>
      <c r="J66" s="11" t="s">
        <v>17</v>
      </c>
    </row>
    <row r="67" s="1" customFormat="1" customHeight="1" spans="1:10">
      <c r="A67" s="8" t="s">
        <v>129</v>
      </c>
      <c r="B67" s="8" t="s">
        <v>124</v>
      </c>
      <c r="C67" s="9" t="s">
        <v>130</v>
      </c>
      <c r="D67" s="9" t="s">
        <v>14</v>
      </c>
      <c r="E67" s="10" t="s">
        <v>132</v>
      </c>
      <c r="F67" s="10">
        <v>46.95</v>
      </c>
      <c r="G67" s="12">
        <v>77.44</v>
      </c>
      <c r="H67" s="12">
        <f t="shared" si="2"/>
        <v>59.146</v>
      </c>
      <c r="I67" s="10">
        <v>2</v>
      </c>
      <c r="J67" s="10"/>
    </row>
    <row r="68" s="1" customFormat="1" customHeight="1" spans="1:10">
      <c r="A68" s="8" t="s">
        <v>129</v>
      </c>
      <c r="B68" s="8" t="s">
        <v>124</v>
      </c>
      <c r="C68" s="9" t="s">
        <v>130</v>
      </c>
      <c r="D68" s="9" t="s">
        <v>14</v>
      </c>
      <c r="E68" s="10" t="s">
        <v>133</v>
      </c>
      <c r="F68" s="10">
        <v>42.1</v>
      </c>
      <c r="G68" s="12">
        <v>78.3</v>
      </c>
      <c r="H68" s="12">
        <f t="shared" si="2"/>
        <v>56.58</v>
      </c>
      <c r="I68" s="10">
        <v>3</v>
      </c>
      <c r="J68" s="10"/>
    </row>
  </sheetData>
  <sheetProtection formatCells="0" formatColumns="0" formatRows="0" insertRows="0" insertColumns="0" insertHyperlinks="0" deleteColumns="0" deleteRows="0" sort="0" autoFilter="0" pivotTables="0"/>
  <sortState ref="A2:AL67">
    <sortCondition ref="A2:A67"/>
    <sortCondition ref="H2:H67" descending="1"/>
  </sortState>
  <mergeCells count="1">
    <mergeCell ref="A1:J1"/>
  </mergeCells>
  <pageMargins left="0.7" right="0.7" top="0.75" bottom="0.75" header="0.3" footer="0.3"/>
  <pageSetup paperSize="1" orientation="portrait"/>
  <headerFooter/>
  <ignoredErrors>
    <ignoredError sqref="H9 H15 H43 H49 H6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$1:B$1048576"/>
    </sheetView>
  </sheetViews>
  <sheetFormatPr defaultColWidth="9.14285714285714" defaultRowHeight="1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2024-01-06T15:16:00Z</dcterms:created>
  <dcterms:modified xsi:type="dcterms:W3CDTF">2024-01-16T01:03:33Z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31B3186CB0424746AFA47BBC48298D39_13</vt:lpwstr>
  </property>
</Properties>
</file>